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<sst xmlns="http://schemas.openxmlformats.org/spreadsheetml/2006/main" count="37" uniqueCount="21">
  <si>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2024年玉米、大豆、马铃薯生产者补贴汇总表</t>
  </si>
  <si>
    <t>乡镇</t>
  </si>
  <si>
    <t>玉米</t>
  </si>
  <si>
    <t>大豆</t>
  </si>
  <si>
    <t>马铃薯</t>
  </si>
  <si>
    <t>复合种植玉米</t>
  </si>
  <si>
    <t>复合种植大豆</t>
  </si>
  <si>
    <t>户数</t>
  </si>
  <si>
    <t>补贴面积（亩）</t>
  </si>
  <si>
    <t>补贴标准（亩/元）</t>
  </si>
  <si>
    <t>补贴金额（元）</t>
  </si>
  <si>
    <t>锡尼镇</t>
  </si>
  <si>
    <t>巴拉贡镇</t>
  </si>
  <si>
    <t>独贵塔拉镇</t>
  </si>
  <si>
    <t>伊和乌素苏木</t>
  </si>
  <si>
    <t>呼和木独镇</t>
  </si>
  <si>
    <t>塔然高勒</t>
  </si>
  <si>
    <t>吉日嘎朗图镇</t>
  </si>
  <si>
    <t>合计</t>
  </si>
  <si>
    <t>总计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</si>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</sst>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tabSelected="1" zoomScale="90" zoomScaleNormal="90" workbookViewId="0">
      <selection activeCell="X6" sqref="X6"/>
    </sheetView>
  </sheetViews>
  <sheetFormatPr defaultColWidth="9" defaultRowHeight="13.5"/>
  <cols>
    <col min="1" max="1" width="9.3" customWidth="1"/>
    <col min="2" max="2" width="6.8" customWidth="1"/>
    <col min="3" max="3" width="10.275" customWidth="1"/>
    <col min="4" max="4" width="7.76666666666667" customWidth="1"/>
    <col min="5" max="5" width="12.2166666666667" customWidth="1"/>
    <col min="6" max="6" width="6.24166666666667" customWidth="1"/>
    <col min="7" max="7" width="10.1416666666667" customWidth="1"/>
    <col min="8" max="8" width="7.075" customWidth="1"/>
    <col min="9" max="9" width="12.35" customWidth="1"/>
    <col min="10" max="10" width="6.25" customWidth="1"/>
    <col min="11" max="11" width="9.575" customWidth="1"/>
    <col min="12" max="12" width="8.46666666666667" customWidth="1"/>
    <col min="13" max="13" width="11.25" customWidth="1"/>
    <col min="14" max="14" width="5.13333333333333" customWidth="1"/>
    <col min="15" max="15" width="8.74166666666667" customWidth="1"/>
    <col min="16" max="16" width="7.35833333333333" customWidth="1"/>
    <col min="17" max="17" width="10.4166666666667" customWidth="1"/>
    <col min="18" max="18" width="5.7" customWidth="1"/>
    <col min="19" max="19" width="8.74166666666667" customWidth="1"/>
    <col min="20" max="20" width="5.69166666666667" customWidth="1"/>
    <col min="21" max="21" width="11.525" customWidth="1"/>
  </cols>
  <sheetData>
    <row r="1" ht="30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0" customHeight="1" spans="1:21">
      <c r="A2" s="3" t="s">
        <v>1</v>
      </c>
      <c r="B2" s="4" t="s">
        <v>2</v>
      </c>
      <c r="C2" s="5"/>
      <c r="D2" s="5"/>
      <c r="E2" s="6"/>
      <c r="F2" s="4" t="s">
        <v>3</v>
      </c>
      <c r="G2" s="5"/>
      <c r="H2" s="5"/>
      <c r="I2" s="6"/>
      <c r="J2" s="4" t="s">
        <v>4</v>
      </c>
      <c r="K2" s="5"/>
      <c r="L2" s="5"/>
      <c r="M2" s="6"/>
      <c r="N2" s="4" t="s">
        <v>5</v>
      </c>
      <c r="O2" s="5"/>
      <c r="P2" s="5"/>
      <c r="Q2" s="6"/>
      <c r="R2" s="4" t="s">
        <v>6</v>
      </c>
      <c r="S2" s="5"/>
      <c r="T2" s="5"/>
      <c r="U2" s="6"/>
    </row>
    <row r="3" ht="65" customHeight="1" spans="1:21">
      <c r="A3" s="7"/>
      <c r="B3" s="8" t="s">
        <v>7</v>
      </c>
      <c r="C3" s="8" t="s">
        <v>8</v>
      </c>
      <c r="D3" s="8" t="s">
        <v>9</v>
      </c>
      <c r="E3" s="8" t="s">
        <v>10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7</v>
      </c>
      <c r="O3" s="8" t="s">
        <v>8</v>
      </c>
      <c r="P3" s="8" t="s">
        <v>9</v>
      </c>
      <c r="Q3" s="8" t="s">
        <v>10</v>
      </c>
      <c r="R3" s="8" t="s">
        <v>7</v>
      </c>
      <c r="S3" s="8" t="s">
        <v>8</v>
      </c>
      <c r="T3" s="8" t="s">
        <v>9</v>
      </c>
      <c r="U3" s="8" t="s">
        <v>10</v>
      </c>
    </row>
    <row r="4" ht="30" customHeight="1" spans="1:21">
      <c r="A4" s="9" t="s">
        <v>11</v>
      </c>
      <c r="B4" s="8">
        <v>4978</v>
      </c>
      <c r="C4" s="10">
        <v>114059.25</v>
      </c>
      <c r="D4" s="8">
        <v>17.98</v>
      </c>
      <c r="E4" s="11">
        <f t="shared" ref="E4:E10" si="0">C4*D4</f>
        <v>2050785.315</v>
      </c>
      <c r="F4" s="8">
        <v>333</v>
      </c>
      <c r="G4" s="12">
        <v>1722.73</v>
      </c>
      <c r="H4" s="8">
        <v>260</v>
      </c>
      <c r="I4" s="11">
        <f>G4*H4</f>
        <v>447909.8</v>
      </c>
      <c r="J4" s="8">
        <v>1008</v>
      </c>
      <c r="K4" s="10">
        <v>7491.34</v>
      </c>
      <c r="L4" s="8">
        <v>101.69</v>
      </c>
      <c r="M4" s="11">
        <f>K4*L4</f>
        <v>761794.3646</v>
      </c>
      <c r="N4" s="8">
        <v>0</v>
      </c>
      <c r="O4" s="8">
        <v>0</v>
      </c>
      <c r="P4" s="8">
        <v>17.98</v>
      </c>
      <c r="Q4" s="11">
        <f>O4*P4</f>
        <v>0</v>
      </c>
      <c r="R4" s="8">
        <v>0</v>
      </c>
      <c r="S4" s="8">
        <v>0</v>
      </c>
      <c r="T4" s="8">
        <v>450</v>
      </c>
      <c r="U4" s="11">
        <f>S4*T4</f>
        <v>0</v>
      </c>
    </row>
    <row r="5" ht="30" customHeight="1" spans="1:21">
      <c r="A5" s="9" t="s">
        <v>12</v>
      </c>
      <c r="B5" s="8">
        <v>925</v>
      </c>
      <c r="C5" s="13">
        <v>49421.98</v>
      </c>
      <c r="D5" s="8">
        <v>17.98</v>
      </c>
      <c r="E5" s="11">
        <f t="shared" si="0"/>
        <v>888607.2004</v>
      </c>
      <c r="F5" s="8">
        <v>9</v>
      </c>
      <c r="G5" s="13">
        <v>1446.21</v>
      </c>
      <c r="H5" s="8">
        <v>260</v>
      </c>
      <c r="I5" s="11">
        <f t="shared" ref="I5:I10" si="1">G5*H5</f>
        <v>376014.6</v>
      </c>
      <c r="J5" s="8">
        <v>0</v>
      </c>
      <c r="K5" s="8">
        <v>0</v>
      </c>
      <c r="L5" s="8">
        <v>101.69</v>
      </c>
      <c r="M5" s="11">
        <f t="shared" ref="M5:M10" si="2">K5*L5</f>
        <v>0</v>
      </c>
      <c r="N5" s="8">
        <v>0</v>
      </c>
      <c r="O5" s="8">
        <v>0</v>
      </c>
      <c r="P5" s="8">
        <v>17.98</v>
      </c>
      <c r="Q5" s="11">
        <f t="shared" ref="Q5:Q10" si="3">O5*P5</f>
        <v>0</v>
      </c>
      <c r="R5" s="8">
        <v>0</v>
      </c>
      <c r="S5" s="8">
        <v>0</v>
      </c>
      <c r="T5" s="8">
        <v>450</v>
      </c>
      <c r="U5" s="11">
        <f t="shared" ref="U5:U10" si="4">S5*T5</f>
        <v>0</v>
      </c>
    </row>
    <row r="6" ht="30" customHeight="1" spans="1:21">
      <c r="A6" s="9" t="s">
        <v>13</v>
      </c>
      <c r="B6" s="8">
        <v>2297</v>
      </c>
      <c r="C6" s="14">
        <v>151420.64</v>
      </c>
      <c r="D6" s="8">
        <v>17.98</v>
      </c>
      <c r="E6" s="11">
        <f t="shared" si="0"/>
        <v>2722543.1072</v>
      </c>
      <c r="F6" s="8">
        <v>462</v>
      </c>
      <c r="G6" s="14">
        <v>31257.87</v>
      </c>
      <c r="H6" s="8">
        <v>260</v>
      </c>
      <c r="I6" s="11">
        <f t="shared" si="1"/>
        <v>8127046.2</v>
      </c>
      <c r="J6" s="8">
        <v>9</v>
      </c>
      <c r="K6" s="14">
        <v>5692.62</v>
      </c>
      <c r="L6" s="8">
        <v>101.69</v>
      </c>
      <c r="M6" s="11">
        <f t="shared" si="2"/>
        <v>578882.5278</v>
      </c>
      <c r="N6" s="8">
        <v>60</v>
      </c>
      <c r="O6" s="8">
        <v>1913.45</v>
      </c>
      <c r="P6" s="8">
        <v>17.98</v>
      </c>
      <c r="Q6" s="11">
        <f t="shared" si="3"/>
        <v>34403.831</v>
      </c>
      <c r="R6" s="8">
        <v>60</v>
      </c>
      <c r="S6" s="8">
        <v>1913.45</v>
      </c>
      <c r="T6" s="8">
        <v>450</v>
      </c>
      <c r="U6" s="11">
        <f t="shared" si="4"/>
        <v>861052.5</v>
      </c>
    </row>
    <row r="7" ht="30" customHeight="1" spans="1:21">
      <c r="A7" s="9" t="s">
        <v>14</v>
      </c>
      <c r="B7" s="8">
        <v>2187</v>
      </c>
      <c r="C7" s="2">
        <v>147414.92</v>
      </c>
      <c r="D7" s="8">
        <v>17.98</v>
      </c>
      <c r="E7" s="11">
        <f t="shared" si="0"/>
        <v>2650520.2616</v>
      </c>
      <c r="F7" s="8">
        <v>0</v>
      </c>
      <c r="G7" s="8">
        <v>0</v>
      </c>
      <c r="H7" s="8">
        <v>260</v>
      </c>
      <c r="I7" s="11">
        <f t="shared" si="1"/>
        <v>0</v>
      </c>
      <c r="J7" s="8">
        <v>0</v>
      </c>
      <c r="K7" s="8">
        <v>0</v>
      </c>
      <c r="L7" s="8">
        <v>101.69</v>
      </c>
      <c r="M7" s="11">
        <f t="shared" si="2"/>
        <v>0</v>
      </c>
      <c r="N7" s="8">
        <v>0</v>
      </c>
      <c r="O7" s="8">
        <v>0</v>
      </c>
      <c r="P7" s="8">
        <v>17.98</v>
      </c>
      <c r="Q7" s="11">
        <f t="shared" si="3"/>
        <v>0</v>
      </c>
      <c r="R7" s="8">
        <v>0</v>
      </c>
      <c r="S7" s="8">
        <v>0</v>
      </c>
      <c r="T7" s="8">
        <v>450</v>
      </c>
      <c r="U7" s="11">
        <f t="shared" si="4"/>
        <v>0</v>
      </c>
    </row>
    <row r="8" ht="30" customHeight="1" spans="1:21">
      <c r="A8" s="9" t="s">
        <v>15</v>
      </c>
      <c r="B8" s="13">
        <v>1138</v>
      </c>
      <c r="C8" s="14">
        <v>109203.5</v>
      </c>
      <c r="D8" s="8">
        <v>17.98</v>
      </c>
      <c r="E8" s="11">
        <f t="shared" si="0"/>
        <v>1963478.93</v>
      </c>
      <c r="F8" s="8">
        <v>280</v>
      </c>
      <c r="G8" s="14">
        <v>33968.4</v>
      </c>
      <c r="H8" s="8">
        <v>260</v>
      </c>
      <c r="I8" s="11">
        <f t="shared" si="1"/>
        <v>8831784</v>
      </c>
      <c r="J8" s="8">
        <v>2</v>
      </c>
      <c r="K8" s="14">
        <v>25346</v>
      </c>
      <c r="L8" s="8">
        <v>101.69</v>
      </c>
      <c r="M8" s="11">
        <f t="shared" si="2"/>
        <v>2577434.74</v>
      </c>
      <c r="N8" s="8">
        <v>13</v>
      </c>
      <c r="O8" s="8">
        <v>1044.1</v>
      </c>
      <c r="P8" s="8">
        <v>17.98</v>
      </c>
      <c r="Q8" s="11">
        <f t="shared" si="3"/>
        <v>18772.918</v>
      </c>
      <c r="R8" s="8">
        <v>13</v>
      </c>
      <c r="S8" s="8">
        <v>716.9</v>
      </c>
      <c r="T8" s="8">
        <v>450</v>
      </c>
      <c r="U8" s="11">
        <f t="shared" si="4"/>
        <v>322605</v>
      </c>
    </row>
    <row r="9" ht="30" customHeight="1" spans="1:21">
      <c r="A9" s="9" t="s">
        <v>16</v>
      </c>
      <c r="B9" s="8">
        <v>2272</v>
      </c>
      <c r="C9" s="14">
        <v>31222.13</v>
      </c>
      <c r="D9" s="8">
        <v>17.98</v>
      </c>
      <c r="E9" s="11">
        <f t="shared" si="0"/>
        <v>561373.8974</v>
      </c>
      <c r="F9" s="8">
        <v>434</v>
      </c>
      <c r="G9" s="14">
        <v>2878.85</v>
      </c>
      <c r="H9" s="8">
        <v>260</v>
      </c>
      <c r="I9" s="11">
        <f t="shared" si="1"/>
        <v>748501</v>
      </c>
      <c r="J9" s="8">
        <v>148</v>
      </c>
      <c r="K9" s="14">
        <v>320.5</v>
      </c>
      <c r="L9" s="8">
        <v>101.69</v>
      </c>
      <c r="M9" s="11">
        <f t="shared" si="2"/>
        <v>32591.645</v>
      </c>
      <c r="N9" s="8">
        <v>0</v>
      </c>
      <c r="O9" s="8">
        <v>0</v>
      </c>
      <c r="P9" s="8">
        <v>17.98</v>
      </c>
      <c r="Q9" s="11">
        <f t="shared" si="3"/>
        <v>0</v>
      </c>
      <c r="R9" s="8">
        <v>0</v>
      </c>
      <c r="S9" s="8">
        <v>0</v>
      </c>
      <c r="T9" s="8">
        <v>450</v>
      </c>
      <c r="U9" s="11">
        <f t="shared" si="4"/>
        <v>0</v>
      </c>
    </row>
    <row r="10" ht="30" customHeight="1" spans="1:21">
      <c r="A10" s="9" t="s">
        <v>17</v>
      </c>
      <c r="B10" s="13">
        <v>1547</v>
      </c>
      <c r="C10" s="13">
        <v>63837.19</v>
      </c>
      <c r="D10" s="8">
        <v>17.98</v>
      </c>
      <c r="E10" s="11">
        <f t="shared" si="0"/>
        <v>1147792.6762</v>
      </c>
      <c r="F10" s="13">
        <v>1129</v>
      </c>
      <c r="G10" s="13">
        <v>86571.7900000001</v>
      </c>
      <c r="H10" s="8">
        <v>260</v>
      </c>
      <c r="I10" s="11">
        <f t="shared" si="1"/>
        <v>22508665.4</v>
      </c>
      <c r="J10" s="13">
        <v>3</v>
      </c>
      <c r="K10" s="13">
        <v>4209</v>
      </c>
      <c r="L10" s="8">
        <v>101.69</v>
      </c>
      <c r="M10" s="11">
        <f t="shared" si="2"/>
        <v>428013.21</v>
      </c>
      <c r="N10" s="8">
        <v>23</v>
      </c>
      <c r="O10" s="17">
        <v>5617.5</v>
      </c>
      <c r="P10" s="8">
        <v>17.98</v>
      </c>
      <c r="Q10" s="11">
        <f t="shared" si="3"/>
        <v>101002.65</v>
      </c>
      <c r="R10" s="8">
        <v>23</v>
      </c>
      <c r="S10" s="17">
        <v>3507.5</v>
      </c>
      <c r="T10" s="8">
        <v>450</v>
      </c>
      <c r="U10" s="11">
        <f t="shared" si="4"/>
        <v>1578375</v>
      </c>
    </row>
    <row r="11" ht="30" customHeight="1" spans="1:21">
      <c r="A11" s="8" t="s">
        <v>18</v>
      </c>
      <c r="B11" s="8">
        <f>SUM(B4:B10)</f>
        <v>15344</v>
      </c>
      <c r="C11" s="8">
        <f>SUM(C4:C10)</f>
        <v>666579.61</v>
      </c>
      <c r="D11" s="8"/>
      <c r="E11" s="8">
        <f>SUM(E4:E10)</f>
        <v>11985101.3878</v>
      </c>
      <c r="F11" s="8">
        <f>SUM(F4:F10)</f>
        <v>2647</v>
      </c>
      <c r="G11" s="8">
        <f>SUM(G4:G10)</f>
        <v>157845.85</v>
      </c>
      <c r="H11" s="8"/>
      <c r="I11" s="11">
        <f>SUM(I4:I10)</f>
        <v>41039921</v>
      </c>
      <c r="J11" s="8">
        <f>SUM(J4:J10)</f>
        <v>1170</v>
      </c>
      <c r="K11" s="8">
        <f>SUM(K4:K10)</f>
        <v>43059.46</v>
      </c>
      <c r="L11" s="8"/>
      <c r="M11" s="11">
        <f>SUM(M4:M10)</f>
        <v>4378716.4874</v>
      </c>
      <c r="N11" s="8">
        <f>SUM(N4:N10)</f>
        <v>96</v>
      </c>
      <c r="O11" s="8">
        <f>SUM(O4:O10)</f>
        <v>8575.05</v>
      </c>
      <c r="P11" s="8"/>
      <c r="Q11" s="11">
        <f>SUM(Q4:Q10)</f>
        <v>154179.399</v>
      </c>
      <c r="R11" s="8">
        <f>SUM(R4:R10)</f>
        <v>96</v>
      </c>
      <c r="S11" s="8">
        <f>SUM(S4:S10)</f>
        <v>6137.85</v>
      </c>
      <c r="T11" s="8"/>
      <c r="U11" s="11">
        <f>SUM(U4:U10)</f>
        <v>2762032.5</v>
      </c>
    </row>
    <row r="12" ht="30" customHeight="1" spans="1:21">
      <c r="A12" s="13" t="s">
        <v>19</v>
      </c>
      <c r="B12" s="15">
        <f>E11+I11+M11+Q11+U11</f>
        <v>60319950.7742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8"/>
    </row>
    <row r="15" spans="19:19">
      <c r="S15" t="s">
        <v>20</v>
      </c>
    </row>
  </sheetData>
  <mergeCells count="8">
    <mergeCell ref="A1:U1"/>
    <mergeCell ref="B2:E2"/>
    <mergeCell ref="F2:I2"/>
    <mergeCell ref="J2:M2"/>
    <mergeCell ref="N2:Q2"/>
    <mergeCell ref="R2:U2"/>
    <mergeCell ref="B12:U12"/>
    <mergeCell ref="A2:A3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Acers</dc:creator>
  <cp:lastModifiedBy>火龙果</cp:lastModifiedBy>
  <dcterms:created xsi:type="dcterms:W3CDTF">2023-11-01T06:43:00Z</dcterms:created>
  <dcterms:modified xsi:type="dcterms:W3CDTF">2024-11-14T08:09:24Z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097C91F53D2F44D0AAD6978C3D03E46C_13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true</vt:bool>
  </property>
</Properties>
</file>